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4" i="4" l="1"/>
  <c r="G54" i="4"/>
  <c r="F54" i="4"/>
  <c r="E54" i="4"/>
  <c r="D54" i="4"/>
  <c r="C54" i="4"/>
  <c r="H32" i="4"/>
  <c r="G32" i="4"/>
  <c r="F32" i="4"/>
  <c r="E32" i="4"/>
  <c r="D32" i="4"/>
  <c r="C32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G77" i="6"/>
  <c r="E77" i="6"/>
  <c r="F42" i="5"/>
  <c r="D77" i="6"/>
  <c r="F77" i="6"/>
  <c r="G42" i="5"/>
  <c r="C42" i="5"/>
  <c r="E42" i="5"/>
  <c r="C77" i="6"/>
  <c r="H42" i="5"/>
  <c r="D42" i="5"/>
</calcChain>
</file>

<file path=xl/sharedStrings.xml><?xml version="1.0" encoding="utf-8"?>
<sst xmlns="http://schemas.openxmlformats.org/spreadsheetml/2006/main" count="201" uniqueCount="141">
  <si>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</si>
  <si>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</si>
  <si>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</si>
  <si>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</si>
  <si>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</si>
  <si>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</si>
  <si>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</si>
  <si>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</si>
  <si>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</si>
  <si>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</si>
  <si>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</si>
  <si>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</si>
  <si>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</si>
  <si>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</si>
  <si>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</si>
  <si>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</si>
  <si>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</si>
  <si>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</si>
  <si>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</si>
  <si>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</si>
  <si>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</si>
  <si>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</si>
  <si>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</si>
  <si>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</si>
  <si>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</si>
  <si>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</si>
  <si>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</si>
  <si>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</si>
  <si>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</si>
  <si>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</si>
  <si>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</si>
  <si>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</si>
  <si>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</si>
  <si>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</si>
  <si>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</si>
  <si>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</si>
  <si>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</si>
  <si>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</si>
  <si>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</si>
  <si>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</si>
  <si>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</si>
  <si>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</si>
  <si>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</si>
  <si>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</si>
  <si>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</si>
  <si>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</si>
  <si>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</si>
  <si>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</si>
  <si>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</si>
  <si>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</si>
  <si>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</si>
  <si>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</si>
  <si>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</si>
  <si>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</si>
  <si>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</si>
  <si>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</si>
  <si>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</si>
  <si>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</si>
  <si>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</si>
  <si>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</si>
  <si>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</si>
  <si>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</si>
  <si>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</si>
  <si>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</si>
  <si>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</si>
  <si>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</si>
  <si>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</si>
  <si>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</si>
  <si>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</si>
  <si>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</si>
  <si>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</si>
  <si>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</si>
  <si>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</si>
  <si>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</si>
  <si>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</si>
  <si>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</si>
  <si>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</si>
  <si>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</si>
  <si>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</si>
  <si>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</si>
  <si>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</si>
  <si>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</si>
  <si>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</si>
  <si>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</si>
  <si>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</si>
  <si>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</si>
  <si>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</si>
  <si>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</si>
  <si>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</si>
  <si>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</si>
  <si>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</si>
  <si>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</si>
  <si>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</si>
  <si>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</si>
  <si>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</si>
  <si>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</si>
  <si>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</si>
  <si>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</si>
  <si>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</si>
  <si>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</si>
  <si>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</si>
  <si>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</si>
  <si>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</si>
  <si>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</si>
  <si>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</si>
  <si>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</si>
  <si>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</si>
  <si>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</si>
  <si>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</si>
  <si>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</si>
  <si>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</si>
  <si>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</si>
  <si>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</si>
  <si>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</si>
  <si>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</si>
  <si>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</si>
  <si>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</si>
  <si>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</si>
  <si>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</si>
  <si>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</si>
  <si>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</si>
  <si>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</si>
  <si>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</si>
  <si>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</si>
  <si>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</si>
  <si>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</si>
  <si>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</si>
  <si>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</si>
  <si>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
CLASIFICACIÓN FUNCIONAL (FINALIDAD Y FUNCIÓN)
 DEL 01 DE ENERO DEL 2021 AL 31 DE DICIEMBRE DEL 2021</t>
  </si>
  <si>
    <t>00001 Central</t>
  </si>
  <si>
    <t>00002 Preverp</t>
  </si>
  <si>
    <t>00003 Rehabilitacion</t>
  </si>
  <si>
    <t>00004 Mi hogar con valores</t>
  </si>
  <si>
    <t>00005 Legal</t>
  </si>
  <si>
    <t>00006 Alimentario</t>
  </si>
  <si>
    <t>00007 Centro Gerontologico</t>
  </si>
  <si>
    <t>00008 CADI</t>
  </si>
  <si>
    <t>00009 CAIC</t>
  </si>
  <si>
    <t>SISTEMA PARA EL DESARROLLO INTEGRAL DE LA FAMILIA DEL MUNICIPIO DE CD. MANUEL DOBLADO, GTO
ESTADO ANALÍTICO DEL EJERCICIO DEL PRESUPUESTO DE EGRESOS 
CLASIFICACIÓN ECONÓMICA (POR TIPO DE GASTO)
 DEL 1 DE ENERO DEL 2021 AL 31 DE DICIEMBRE DEL 2021</t>
  </si>
  <si>
    <t>SISTEMA PARA EL DESARROLLO INTEGRAL DE LA FAMILIA DEL MUNICIPIO DE CD. MANUEL DOBLADO, GTO
ESTADO ANALÍTICO DEL EJERCICIO DEL PRESUPUESTO DE EGRESOS POR OBJETO DEL GASTO (CAPÍTULO Y CONCEPTO)
 AL 31 DE DICIEMBRE DEL 2021</t>
  </si>
  <si>
    <t>SISTEMA PARA EL DESARROLLO INTEGRAL DE LA FAMILIA DEL MUNICIPIO DE CD. MANUEL DOBLADO, GTO
ESTADO ANALÍTICO DEL EJERCICIO DEL PRESUPUESTO DE EGRESOS 
CLASIFICACIÓN ADMINISTRATIVA
DEL 1 DE ENERO DEL 2021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</si>
</sst>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139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4936340.62</v>
      </c>
      <c r="D5" s="14">
        <f t="shared" si="0"/>
        <v>290221.75</v>
      </c>
      <c r="E5" s="14">
        <f t="shared" si="0"/>
        <v>5226562.3699999992</v>
      </c>
      <c r="F5" s="14">
        <f t="shared" si="0"/>
        <v>5292712.3699999992</v>
      </c>
      <c r="G5" s="14">
        <f t="shared" si="0"/>
        <v>5226562.3699999992</v>
      </c>
      <c r="H5" s="14">
        <f t="shared" si="0"/>
        <v>-66150</v>
      </c>
    </row>
    <row r="6" spans="1:8" x14ac:dyDescent="0.2">
      <c r="A6" s="5"/>
      <c r="B6" s="11" t="s">
        <v>70</v>
      </c>
      <c r="C6" s="15">
        <v>4674176.67</v>
      </c>
      <c r="D6" s="15">
        <v>-285577.65000000002</v>
      </c>
      <c r="E6" s="15">
        <v>4388599.0199999996</v>
      </c>
      <c r="F6" s="15">
        <v>4454749.0199999996</v>
      </c>
      <c r="G6" s="15">
        <v>4388599.0199999996</v>
      </c>
      <c r="H6" s="15">
        <v>-66150</v>
      </c>
    </row>
    <row r="7" spans="1:8" x14ac:dyDescent="0.2">
      <c r="A7" s="5"/>
      <c r="B7" s="11" t="s">
        <v>71</v>
      </c>
      <c r="C7" s="15">
        <v>0</v>
      </c>
      <c r="D7" s="15">
        <v>150612.72</v>
      </c>
      <c r="E7" s="15">
        <v>150612.72</v>
      </c>
      <c r="F7" s="15">
        <v>150612.72</v>
      </c>
      <c r="G7" s="15">
        <v>150612.72</v>
      </c>
      <c r="H7" s="15">
        <v>0</v>
      </c>
    </row>
    <row r="8" spans="1:8" x14ac:dyDescent="0.2">
      <c r="A8" s="5"/>
      <c r="B8" s="11" t="s">
        <v>72</v>
      </c>
      <c r="C8" s="15">
        <v>60000</v>
      </c>
      <c r="D8" s="15">
        <v>76271.33</v>
      </c>
      <c r="E8" s="15">
        <v>136271.32999999999</v>
      </c>
      <c r="F8" s="15">
        <v>136271.32999999999</v>
      </c>
      <c r="G8" s="15">
        <v>136271.32999999999</v>
      </c>
      <c r="H8" s="15">
        <v>0</v>
      </c>
    </row>
    <row r="9" spans="1:8" x14ac:dyDescent="0.2">
      <c r="A9" s="5"/>
      <c r="B9" s="11" t="s">
        <v>35</v>
      </c>
      <c r="C9" s="15">
        <v>120000</v>
      </c>
      <c r="D9" s="15">
        <v>135994.22</v>
      </c>
      <c r="E9" s="15">
        <v>255994.22</v>
      </c>
      <c r="F9" s="15">
        <v>255994.22</v>
      </c>
      <c r="G9" s="15">
        <v>255994.22</v>
      </c>
      <c r="H9" s="15">
        <v>0</v>
      </c>
    </row>
    <row r="10" spans="1:8" x14ac:dyDescent="0.2">
      <c r="A10" s="5"/>
      <c r="B10" s="11" t="s">
        <v>73</v>
      </c>
      <c r="C10" s="15">
        <v>82163.95</v>
      </c>
      <c r="D10" s="15">
        <v>212921.13</v>
      </c>
      <c r="E10" s="15">
        <v>295085.08</v>
      </c>
      <c r="F10" s="15">
        <v>295085.08</v>
      </c>
      <c r="G10" s="15">
        <v>295085.08</v>
      </c>
      <c r="H10" s="15"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701628.3</v>
      </c>
      <c r="D13" s="15">
        <f t="shared" si="1"/>
        <v>-142461.71999999997</v>
      </c>
      <c r="E13" s="15">
        <f t="shared" si="1"/>
        <v>559166.58000000007</v>
      </c>
      <c r="F13" s="15">
        <f t="shared" si="1"/>
        <v>559166.58000000007</v>
      </c>
      <c r="G13" s="15">
        <f t="shared" si="1"/>
        <v>559166.58000000007</v>
      </c>
      <c r="H13" s="15">
        <f t="shared" si="1"/>
        <v>0</v>
      </c>
    </row>
    <row r="14" spans="1:8" x14ac:dyDescent="0.2">
      <c r="A14" s="5"/>
      <c r="B14" s="11" t="s">
        <v>75</v>
      </c>
      <c r="C14" s="15">
        <v>47000</v>
      </c>
      <c r="D14" s="15">
        <v>13839.72</v>
      </c>
      <c r="E14" s="15">
        <v>60839.72</v>
      </c>
      <c r="F14" s="15">
        <v>60839.72</v>
      </c>
      <c r="G14" s="15">
        <v>60839.72</v>
      </c>
      <c r="H14" s="15">
        <v>0</v>
      </c>
    </row>
    <row r="15" spans="1:8" x14ac:dyDescent="0.2">
      <c r="A15" s="5"/>
      <c r="B15" s="11" t="s">
        <v>76</v>
      </c>
      <c r="C15" s="15">
        <v>307628.3</v>
      </c>
      <c r="D15" s="15">
        <v>-178794.6</v>
      </c>
      <c r="E15" s="15">
        <v>128833.7</v>
      </c>
      <c r="F15" s="15">
        <v>128833.7</v>
      </c>
      <c r="G15" s="15">
        <v>128833.7</v>
      </c>
      <c r="H15" s="15"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50000</v>
      </c>
      <c r="D17" s="15">
        <v>-7625.15</v>
      </c>
      <c r="E17" s="15">
        <v>42374.85</v>
      </c>
      <c r="F17" s="15">
        <v>42374.85</v>
      </c>
      <c r="G17" s="15">
        <v>42374.85</v>
      </c>
      <c r="H17" s="15">
        <v>0</v>
      </c>
    </row>
    <row r="18" spans="1:8" x14ac:dyDescent="0.2">
      <c r="A18" s="5"/>
      <c r="B18" s="11" t="s">
        <v>79</v>
      </c>
      <c r="C18" s="15">
        <v>17000</v>
      </c>
      <c r="D18" s="15">
        <v>-15893.59</v>
      </c>
      <c r="E18" s="15">
        <v>1106.4100000000001</v>
      </c>
      <c r="F18" s="15">
        <v>1106.4100000000001</v>
      </c>
      <c r="G18" s="15">
        <v>1106.4100000000001</v>
      </c>
      <c r="H18" s="15">
        <v>0</v>
      </c>
    </row>
    <row r="19" spans="1:8" x14ac:dyDescent="0.2">
      <c r="A19" s="5"/>
      <c r="B19" s="11" t="s">
        <v>80</v>
      </c>
      <c r="C19" s="15">
        <v>180000</v>
      </c>
      <c r="D19" s="15">
        <v>90647.96</v>
      </c>
      <c r="E19" s="15">
        <v>270647.96000000002</v>
      </c>
      <c r="F19" s="15">
        <v>270647.96000000002</v>
      </c>
      <c r="G19" s="15">
        <v>270647.96000000002</v>
      </c>
      <c r="H19" s="15">
        <v>0</v>
      </c>
    </row>
    <row r="20" spans="1:8" x14ac:dyDescent="0.2">
      <c r="A20" s="5"/>
      <c r="B20" s="11" t="s">
        <v>81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100000</v>
      </c>
      <c r="D22" s="15">
        <v>-44636.06</v>
      </c>
      <c r="E22" s="15">
        <v>55363.94</v>
      </c>
      <c r="F22" s="15">
        <v>55363.94</v>
      </c>
      <c r="G22" s="15">
        <v>55363.94</v>
      </c>
      <c r="H22" s="15">
        <v>0</v>
      </c>
    </row>
    <row r="23" spans="1:8" x14ac:dyDescent="0.2">
      <c r="A23" s="50" t="s">
        <v>63</v>
      </c>
      <c r="B23" s="7"/>
      <c r="C23" s="15">
        <f t="shared" ref="C23:H23" si="2">SUM(C24:C32)</f>
        <v>796207.08000000007</v>
      </c>
      <c r="D23" s="15">
        <f t="shared" si="2"/>
        <v>61815.369999999995</v>
      </c>
      <c r="E23" s="15">
        <f t="shared" si="2"/>
        <v>858022.45000000007</v>
      </c>
      <c r="F23" s="15">
        <f t="shared" si="2"/>
        <v>858022.45000000007</v>
      </c>
      <c r="G23" s="15">
        <f t="shared" si="2"/>
        <v>858022.45000000007</v>
      </c>
      <c r="H23" s="15">
        <f t="shared" si="2"/>
        <v>0</v>
      </c>
    </row>
    <row r="24" spans="1:8" x14ac:dyDescent="0.2">
      <c r="A24" s="5"/>
      <c r="B24" s="11" t="s">
        <v>84</v>
      </c>
      <c r="C24" s="15">
        <v>85164</v>
      </c>
      <c r="D24" s="15">
        <v>-6237.57</v>
      </c>
      <c r="E24" s="15">
        <v>78926.429999999993</v>
      </c>
      <c r="F24" s="15">
        <v>78926.429999999993</v>
      </c>
      <c r="G24" s="15">
        <v>78926.429999999993</v>
      </c>
      <c r="H24" s="15">
        <v>0</v>
      </c>
    </row>
    <row r="25" spans="1:8" x14ac:dyDescent="0.2">
      <c r="A25" s="5"/>
      <c r="B25" s="11" t="s">
        <v>85</v>
      </c>
      <c r="C25" s="15">
        <v>42000</v>
      </c>
      <c r="D25" s="15">
        <v>9500</v>
      </c>
      <c r="E25" s="15">
        <v>51500</v>
      </c>
      <c r="F25" s="15">
        <v>51500</v>
      </c>
      <c r="G25" s="15">
        <v>51500</v>
      </c>
      <c r="H25" s="15">
        <v>0</v>
      </c>
    </row>
    <row r="26" spans="1:8" x14ac:dyDescent="0.2">
      <c r="A26" s="5"/>
      <c r="B26" s="11" t="s">
        <v>86</v>
      </c>
      <c r="C26" s="15">
        <v>0</v>
      </c>
      <c r="D26" s="15">
        <v>54</v>
      </c>
      <c r="E26" s="15">
        <v>54</v>
      </c>
      <c r="F26" s="15">
        <v>54</v>
      </c>
      <c r="G26" s="15">
        <v>54</v>
      </c>
      <c r="H26" s="15">
        <v>0</v>
      </c>
    </row>
    <row r="27" spans="1:8" x14ac:dyDescent="0.2">
      <c r="A27" s="5"/>
      <c r="B27" s="11" t="s">
        <v>87</v>
      </c>
      <c r="C27" s="15">
        <v>39000</v>
      </c>
      <c r="D27" s="15">
        <v>-7895.69</v>
      </c>
      <c r="E27" s="15">
        <v>31104.31</v>
      </c>
      <c r="F27" s="15">
        <v>31104.31</v>
      </c>
      <c r="G27" s="15">
        <v>31104.31</v>
      </c>
      <c r="H27" s="15">
        <v>0</v>
      </c>
    </row>
    <row r="28" spans="1:8" x14ac:dyDescent="0.2">
      <c r="A28" s="5"/>
      <c r="B28" s="11" t="s">
        <v>88</v>
      </c>
      <c r="C28" s="15">
        <v>355533.02</v>
      </c>
      <c r="D28" s="15">
        <v>-292635.01</v>
      </c>
      <c r="E28" s="15">
        <v>62898.01</v>
      </c>
      <c r="F28" s="15">
        <v>62898.01</v>
      </c>
      <c r="G28" s="15">
        <v>62898.01</v>
      </c>
      <c r="H28" s="15">
        <v>0</v>
      </c>
    </row>
    <row r="29" spans="1:8" x14ac:dyDescent="0.2">
      <c r="A29" s="5"/>
      <c r="B29" s="11" t="s">
        <v>89</v>
      </c>
      <c r="C29" s="15">
        <v>25000</v>
      </c>
      <c r="D29" s="15">
        <v>31513.119999999999</v>
      </c>
      <c r="E29" s="15">
        <v>56513.120000000003</v>
      </c>
      <c r="F29" s="15">
        <v>56513.120000000003</v>
      </c>
      <c r="G29" s="15">
        <v>56513.120000000003</v>
      </c>
      <c r="H29" s="15">
        <v>0</v>
      </c>
    </row>
    <row r="30" spans="1:8" x14ac:dyDescent="0.2">
      <c r="A30" s="5"/>
      <c r="B30" s="11" t="s">
        <v>90</v>
      </c>
      <c r="C30" s="15">
        <v>5500</v>
      </c>
      <c r="D30" s="15">
        <v>-2815</v>
      </c>
      <c r="E30" s="15">
        <v>2685</v>
      </c>
      <c r="F30" s="15">
        <v>2685</v>
      </c>
      <c r="G30" s="15">
        <v>2685</v>
      </c>
      <c r="H30" s="15">
        <v>0</v>
      </c>
    </row>
    <row r="31" spans="1:8" x14ac:dyDescent="0.2">
      <c r="A31" s="5"/>
      <c r="B31" s="11" t="s">
        <v>91</v>
      </c>
      <c r="C31" s="15">
        <v>120000</v>
      </c>
      <c r="D31" s="15">
        <v>189240.2</v>
      </c>
      <c r="E31" s="15">
        <v>309240.2</v>
      </c>
      <c r="F31" s="15">
        <v>309240.2</v>
      </c>
      <c r="G31" s="15">
        <v>309240.2</v>
      </c>
      <c r="H31" s="15">
        <v>0</v>
      </c>
    </row>
    <row r="32" spans="1:8" x14ac:dyDescent="0.2">
      <c r="A32" s="5"/>
      <c r="B32" s="11" t="s">
        <v>19</v>
      </c>
      <c r="C32" s="15">
        <v>124010.06</v>
      </c>
      <c r="D32" s="15">
        <v>141091.32</v>
      </c>
      <c r="E32" s="15">
        <v>265101.38</v>
      </c>
      <c r="F32" s="15">
        <v>265101.38</v>
      </c>
      <c r="G32" s="15">
        <v>265101.38</v>
      </c>
      <c r="H32" s="15">
        <v>0</v>
      </c>
    </row>
    <row r="33" spans="1:8" x14ac:dyDescent="0.2">
      <c r="A33" s="50" t="s">
        <v>64</v>
      </c>
      <c r="B33" s="7"/>
      <c r="C33" s="15">
        <f t="shared" ref="C33:H33" si="3">SUM(C34:C42)</f>
        <v>0</v>
      </c>
      <c r="D33" s="15">
        <f t="shared" si="3"/>
        <v>21060.46</v>
      </c>
      <c r="E33" s="15">
        <f t="shared" si="3"/>
        <v>21060.46</v>
      </c>
      <c r="F33" s="15">
        <f t="shared" si="3"/>
        <v>21060.46</v>
      </c>
      <c r="G33" s="15">
        <f t="shared" si="3"/>
        <v>21060.46</v>
      </c>
      <c r="H33" s="15">
        <f t="shared" si="3"/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21060.46</v>
      </c>
      <c r="E37" s="15">
        <v>21060.46</v>
      </c>
      <c r="F37" s="15">
        <v>21060.46</v>
      </c>
      <c r="G37" s="15">
        <v>21060.46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10000</v>
      </c>
      <c r="D43" s="15">
        <f t="shared" si="4"/>
        <v>-8760.7999999999993</v>
      </c>
      <c r="E43" s="15">
        <f t="shared" si="4"/>
        <v>1239.2</v>
      </c>
      <c r="F43" s="15">
        <f t="shared" si="4"/>
        <v>1239.2</v>
      </c>
      <c r="G43" s="15">
        <f t="shared" si="4"/>
        <v>1239.2</v>
      </c>
      <c r="H43" s="15">
        <f t="shared" si="4"/>
        <v>0</v>
      </c>
    </row>
    <row r="44" spans="1:8" x14ac:dyDescent="0.2">
      <c r="A44" s="5"/>
      <c r="B44" s="11" t="s">
        <v>99</v>
      </c>
      <c r="C44" s="15">
        <v>10000</v>
      </c>
      <c r="D44" s="15">
        <v>-8760.7999999999993</v>
      </c>
      <c r="E44" s="15">
        <v>1239.2</v>
      </c>
      <c r="F44" s="15">
        <v>1239.2</v>
      </c>
      <c r="G44" s="15">
        <v>1239.2</v>
      </c>
      <c r="H44" s="15"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255824</v>
      </c>
      <c r="D69" s="15">
        <f t="shared" si="8"/>
        <v>-255824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255824</v>
      </c>
      <c r="D76" s="16">
        <v>-255824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6700000</v>
      </c>
      <c r="D77" s="17">
        <f t="shared" si="9"/>
        <v>-33948.939999999944</v>
      </c>
      <c r="E77" s="17">
        <f t="shared" si="9"/>
        <v>6666051.0599999996</v>
      </c>
      <c r="F77" s="17">
        <f t="shared" si="9"/>
        <v>6732201.0599999996</v>
      </c>
      <c r="G77" s="17">
        <f t="shared" si="9"/>
        <v>6666051.0599999996</v>
      </c>
      <c r="H77" s="17">
        <f t="shared" si="9"/>
        <v>-66150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6434176</v>
      </c>
      <c r="D6" s="52">
        <v>230635.86</v>
      </c>
      <c r="E6" s="52">
        <v>6664811.8600000003</v>
      </c>
      <c r="F6" s="52">
        <v>6730961.8600000003</v>
      </c>
      <c r="G6" s="52">
        <v>6664811.8600000003</v>
      </c>
      <c r="H6" s="52">
        <v>-66150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10000</v>
      </c>
      <c r="D8" s="52">
        <v>-8760.7999999999993</v>
      </c>
      <c r="E8" s="52">
        <v>1239.2</v>
      </c>
      <c r="F8" s="52">
        <v>1239.2</v>
      </c>
      <c r="G8" s="52">
        <v>1239.2</v>
      </c>
      <c r="H8" s="22">
        <v>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52">
        <v>255824</v>
      </c>
      <c r="D10" s="52">
        <v>-255824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6700000</v>
      </c>
      <c r="D16" s="17">
        <f t="shared" si="0"/>
        <v>-33948.94</v>
      </c>
      <c r="E16" s="17">
        <f t="shared" si="0"/>
        <v>6666051.0600000005</v>
      </c>
      <c r="F16" s="17">
        <f t="shared" si="0"/>
        <v>6732201.0600000005</v>
      </c>
      <c r="G16" s="17">
        <f t="shared" si="0"/>
        <v>6666051.0600000005</v>
      </c>
      <c r="H16" s="17">
        <f t="shared" si="0"/>
        <v>-66150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topLeftCell="A10" workbookViewId="0">
      <selection activeCell="A36" sqref="A36:B3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129</v>
      </c>
      <c r="B7" s="24"/>
      <c r="C7" s="15">
        <v>3628289.34</v>
      </c>
      <c r="D7" s="15">
        <v>76691.509999999995</v>
      </c>
      <c r="E7" s="15">
        <v>3704980.85</v>
      </c>
      <c r="F7" s="15">
        <v>3771130.85</v>
      </c>
      <c r="G7" s="15">
        <v>3704980.85</v>
      </c>
      <c r="H7" s="15">
        <v>-66150</v>
      </c>
    </row>
    <row r="8" spans="1:8" x14ac:dyDescent="0.2">
      <c r="A8" s="4" t="s">
        <v>130</v>
      </c>
      <c r="B8" s="24"/>
      <c r="C8" s="15">
        <v>111575.2</v>
      </c>
      <c r="D8" s="15">
        <v>-484.53</v>
      </c>
      <c r="E8" s="15">
        <v>111090.67</v>
      </c>
      <c r="F8" s="15">
        <v>111090.67</v>
      </c>
      <c r="G8" s="15">
        <v>111090.67</v>
      </c>
      <c r="H8" s="15">
        <v>0</v>
      </c>
    </row>
    <row r="9" spans="1:8" x14ac:dyDescent="0.2">
      <c r="A9" s="4" t="s">
        <v>131</v>
      </c>
      <c r="B9" s="24"/>
      <c r="C9" s="15">
        <v>242676.06</v>
      </c>
      <c r="D9" s="15">
        <v>-24633.31</v>
      </c>
      <c r="E9" s="15">
        <v>218042.75</v>
      </c>
      <c r="F9" s="15">
        <v>218042.75</v>
      </c>
      <c r="G9" s="15">
        <v>218042.75</v>
      </c>
      <c r="H9" s="15">
        <v>0</v>
      </c>
    </row>
    <row r="10" spans="1:8" x14ac:dyDescent="0.2">
      <c r="A10" s="4" t="s">
        <v>132</v>
      </c>
      <c r="B10" s="24"/>
      <c r="C10" s="15">
        <v>299858.34999999998</v>
      </c>
      <c r="D10" s="15">
        <v>20453.62</v>
      </c>
      <c r="E10" s="15">
        <v>320311.96999999997</v>
      </c>
      <c r="F10" s="15">
        <v>320311.96999999997</v>
      </c>
      <c r="G10" s="15">
        <v>320311.96999999997</v>
      </c>
      <c r="H10" s="15">
        <v>0</v>
      </c>
    </row>
    <row r="11" spans="1:8" x14ac:dyDescent="0.2">
      <c r="A11" s="4" t="s">
        <v>133</v>
      </c>
      <c r="B11" s="24"/>
      <c r="C11" s="15">
        <v>688452.98</v>
      </c>
      <c r="D11" s="15">
        <v>27399.33</v>
      </c>
      <c r="E11" s="15">
        <v>715852.31</v>
      </c>
      <c r="F11" s="15">
        <v>715852.31</v>
      </c>
      <c r="G11" s="15">
        <v>715852.31</v>
      </c>
      <c r="H11" s="15">
        <v>0</v>
      </c>
    </row>
    <row r="12" spans="1:8" x14ac:dyDescent="0.2">
      <c r="A12" s="4" t="s">
        <v>134</v>
      </c>
      <c r="B12" s="24"/>
      <c r="C12" s="15">
        <v>370987.54</v>
      </c>
      <c r="D12" s="15">
        <v>-32248.48</v>
      </c>
      <c r="E12" s="15">
        <v>338739.06</v>
      </c>
      <c r="F12" s="15">
        <v>338739.06</v>
      </c>
      <c r="G12" s="15">
        <v>338739.06</v>
      </c>
      <c r="H12" s="15">
        <v>0</v>
      </c>
    </row>
    <row r="13" spans="1:8" x14ac:dyDescent="0.2">
      <c r="A13" s="4" t="s">
        <v>135</v>
      </c>
      <c r="B13" s="24"/>
      <c r="C13" s="15">
        <v>548597.1</v>
      </c>
      <c r="D13" s="15">
        <v>-134754.14000000001</v>
      </c>
      <c r="E13" s="15">
        <v>413842.96</v>
      </c>
      <c r="F13" s="15">
        <v>413842.96</v>
      </c>
      <c r="G13" s="15">
        <v>413842.96</v>
      </c>
      <c r="H13" s="15">
        <v>0</v>
      </c>
    </row>
    <row r="14" spans="1:8" x14ac:dyDescent="0.2">
      <c r="A14" s="4" t="s">
        <v>136</v>
      </c>
      <c r="B14" s="24"/>
      <c r="C14" s="15">
        <v>432997.13</v>
      </c>
      <c r="D14" s="15">
        <v>35262.36</v>
      </c>
      <c r="E14" s="15">
        <v>468259.49</v>
      </c>
      <c r="F14" s="15">
        <v>468259.49</v>
      </c>
      <c r="G14" s="15">
        <v>468259.49</v>
      </c>
      <c r="H14" s="15">
        <v>0</v>
      </c>
    </row>
    <row r="15" spans="1:8" x14ac:dyDescent="0.2">
      <c r="A15" s="4" t="s">
        <v>137</v>
      </c>
      <c r="B15" s="24"/>
      <c r="C15" s="15">
        <v>376566.3</v>
      </c>
      <c r="D15" s="15">
        <v>-1635.3</v>
      </c>
      <c r="E15" s="15">
        <v>374931</v>
      </c>
      <c r="F15" s="15">
        <v>374931</v>
      </c>
      <c r="G15" s="15">
        <v>374931</v>
      </c>
      <c r="H15" s="15">
        <v>0</v>
      </c>
    </row>
    <row r="16" spans="1:8" x14ac:dyDescent="0.2">
      <c r="A16" s="4"/>
      <c r="B16" s="24"/>
      <c r="C16" s="15"/>
      <c r="D16" s="15"/>
      <c r="E16" s="15"/>
      <c r="F16" s="15"/>
      <c r="G16" s="15"/>
      <c r="H16" s="15"/>
    </row>
    <row r="17" spans="1:8" x14ac:dyDescent="0.2">
      <c r="A17" s="4"/>
      <c r="B17" s="27"/>
      <c r="C17" s="16"/>
      <c r="D17" s="16"/>
      <c r="E17" s="16"/>
      <c r="F17" s="16"/>
      <c r="G17" s="16"/>
      <c r="H17" s="16"/>
    </row>
    <row r="18" spans="1:8" x14ac:dyDescent="0.2">
      <c r="A18" s="28"/>
      <c r="B18" s="49" t="s">
        <v>53</v>
      </c>
      <c r="C18" s="25">
        <v>6700000</v>
      </c>
      <c r="D18" s="25">
        <v>-33948.94</v>
      </c>
      <c r="E18" s="25">
        <v>6666051.0599999996</v>
      </c>
      <c r="F18" s="25">
        <v>6732201.0599999996</v>
      </c>
      <c r="G18" s="25">
        <v>6666051.0599999996</v>
      </c>
      <c r="H18" s="25">
        <v>-66150</v>
      </c>
    </row>
    <row r="21" spans="1:8" ht="45" customHeight="1" x14ac:dyDescent="0.2">
      <c r="A21" s="53" t="s">
        <v>140</v>
      </c>
      <c r="B21" s="54"/>
      <c r="C21" s="54"/>
      <c r="D21" s="54"/>
      <c r="E21" s="54"/>
      <c r="F21" s="54"/>
      <c r="G21" s="54"/>
      <c r="H21" s="55"/>
    </row>
    <row r="23" spans="1:8" x14ac:dyDescent="0.2">
      <c r="A23" s="58" t="s">
        <v>54</v>
      </c>
      <c r="B23" s="59"/>
      <c r="C23" s="53" t="s">
        <v>60</v>
      </c>
      <c r="D23" s="54"/>
      <c r="E23" s="54"/>
      <c r="F23" s="54"/>
      <c r="G23" s="55"/>
      <c r="H23" s="56" t="s">
        <v>59</v>
      </c>
    </row>
    <row r="24" spans="1:8" ht="22.5" x14ac:dyDescent="0.2">
      <c r="A24" s="60"/>
      <c r="B24" s="61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7"/>
    </row>
    <row r="25" spans="1:8" x14ac:dyDescent="0.2">
      <c r="A25" s="62"/>
      <c r="B25" s="63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30"/>
      <c r="B26" s="31"/>
      <c r="C26" s="35"/>
      <c r="D26" s="35"/>
      <c r="E26" s="35"/>
      <c r="F26" s="35"/>
      <c r="G26" s="35"/>
      <c r="H26" s="35"/>
    </row>
    <row r="27" spans="1:8" x14ac:dyDescent="0.2">
      <c r="A27" s="4" t="s">
        <v>8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9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 t="s">
        <v>10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11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/>
      <c r="B31" s="2"/>
      <c r="C31" s="37"/>
      <c r="D31" s="37"/>
      <c r="E31" s="37"/>
      <c r="F31" s="37"/>
      <c r="G31" s="37"/>
      <c r="H31" s="37"/>
    </row>
    <row r="32" spans="1:8" x14ac:dyDescent="0.2">
      <c r="A32" s="28"/>
      <c r="B32" s="49" t="s">
        <v>53</v>
      </c>
      <c r="C32" s="25">
        <f t="shared" ref="C32:H32" si="0">C30+C29+C28+C27</f>
        <v>0</v>
      </c>
      <c r="D32" s="25">
        <f t="shared" si="0"/>
        <v>0</v>
      </c>
      <c r="E32" s="25">
        <f t="shared" si="0"/>
        <v>0</v>
      </c>
      <c r="F32" s="25">
        <f t="shared" si="0"/>
        <v>0</v>
      </c>
      <c r="G32" s="25">
        <f t="shared" si="0"/>
        <v>0</v>
      </c>
      <c r="H32" s="25">
        <f t="shared" si="0"/>
        <v>0</v>
      </c>
    </row>
    <row r="35" spans="1:9" ht="45" customHeight="1" x14ac:dyDescent="0.2">
      <c r="A35" s="53" t="s">
        <v>140</v>
      </c>
      <c r="B35" s="54"/>
      <c r="C35" s="54"/>
      <c r="D35" s="54"/>
      <c r="E35" s="54"/>
      <c r="F35" s="54"/>
      <c r="G35" s="54"/>
      <c r="H35" s="55"/>
    </row>
    <row r="36" spans="1:9" x14ac:dyDescent="0.2">
      <c r="A36" s="58" t="s">
        <v>54</v>
      </c>
      <c r="B36" s="59"/>
      <c r="C36" s="53" t="s">
        <v>60</v>
      </c>
      <c r="D36" s="54"/>
      <c r="E36" s="54"/>
      <c r="F36" s="54"/>
      <c r="G36" s="55"/>
      <c r="H36" s="56" t="s">
        <v>59</v>
      </c>
    </row>
    <row r="37" spans="1:9" ht="22.5" x14ac:dyDescent="0.2">
      <c r="A37" s="60"/>
      <c r="B37" s="61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7"/>
    </row>
    <row r="38" spans="1:9" x14ac:dyDescent="0.2">
      <c r="A38" s="62"/>
      <c r="B38" s="63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9" x14ac:dyDescent="0.2">
      <c r="A39" s="30"/>
      <c r="B39" s="31"/>
      <c r="C39" s="35"/>
      <c r="D39" s="35"/>
      <c r="E39" s="35"/>
      <c r="F39" s="35"/>
      <c r="G39" s="35"/>
      <c r="H39" s="35"/>
    </row>
    <row r="40" spans="1:9" ht="22.5" x14ac:dyDescent="0.2">
      <c r="A40" s="4"/>
      <c r="B40" s="33" t="s">
        <v>13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51"/>
    </row>
    <row r="41" spans="1:9" x14ac:dyDescent="0.2">
      <c r="A41" s="4"/>
      <c r="B41" s="33"/>
      <c r="C41" s="36"/>
      <c r="D41" s="36"/>
      <c r="E41" s="36"/>
      <c r="F41" s="36"/>
      <c r="G41" s="36"/>
      <c r="H41" s="36"/>
    </row>
    <row r="42" spans="1:9" x14ac:dyDescent="0.2">
      <c r="A42" s="4"/>
      <c r="B42" s="33" t="s">
        <v>12</v>
      </c>
      <c r="C42" s="36"/>
      <c r="D42" s="36"/>
      <c r="E42" s="36"/>
      <c r="F42" s="36"/>
      <c r="G42" s="36"/>
      <c r="H42" s="36"/>
    </row>
    <row r="43" spans="1:9" x14ac:dyDescent="0.2">
      <c r="A43" s="4"/>
      <c r="B43" s="33"/>
      <c r="C43" s="36"/>
      <c r="D43" s="36"/>
      <c r="E43" s="36"/>
      <c r="F43" s="36"/>
      <c r="G43" s="36"/>
      <c r="H43" s="36"/>
    </row>
    <row r="44" spans="1:9" ht="22.5" x14ac:dyDescent="0.2">
      <c r="A44" s="4"/>
      <c r="B44" s="33" t="s">
        <v>14</v>
      </c>
      <c r="C44" s="36">
        <v>6700000</v>
      </c>
      <c r="D44" s="36">
        <v>-33948.94</v>
      </c>
      <c r="E44" s="36">
        <v>6666051.0599999996</v>
      </c>
      <c r="F44" s="36">
        <v>6732201.0599999996</v>
      </c>
      <c r="G44" s="36">
        <v>6666051.0599999996</v>
      </c>
      <c r="H44" s="36">
        <v>-66150</v>
      </c>
      <c r="I44" s="51"/>
    </row>
    <row r="45" spans="1:9" x14ac:dyDescent="0.2">
      <c r="A45" s="4"/>
      <c r="B45" s="33"/>
      <c r="C45" s="36"/>
      <c r="D45" s="36"/>
      <c r="E45" s="36"/>
      <c r="F45" s="36"/>
      <c r="G45" s="36"/>
      <c r="H45" s="36"/>
    </row>
    <row r="46" spans="1:9" ht="22.5" x14ac:dyDescent="0.2">
      <c r="A46" s="4"/>
      <c r="B46" s="33" t="s">
        <v>26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51"/>
    </row>
    <row r="47" spans="1:9" x14ac:dyDescent="0.2">
      <c r="A47" s="4"/>
      <c r="B47" s="33"/>
      <c r="C47" s="36"/>
      <c r="D47" s="36"/>
      <c r="E47" s="36"/>
      <c r="F47" s="36"/>
      <c r="G47" s="36"/>
      <c r="H47" s="36"/>
    </row>
    <row r="48" spans="1:9" ht="22.5" x14ac:dyDescent="0.2">
      <c r="A48" s="4"/>
      <c r="B48" s="33" t="s">
        <v>27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51"/>
    </row>
    <row r="49" spans="1:9" x14ac:dyDescent="0.2">
      <c r="A49" s="4"/>
      <c r="B49" s="33"/>
      <c r="C49" s="36"/>
      <c r="D49" s="36"/>
      <c r="E49" s="36"/>
      <c r="F49" s="36"/>
      <c r="G49" s="36"/>
      <c r="H49" s="36"/>
    </row>
    <row r="50" spans="1:9" ht="22.5" x14ac:dyDescent="0.2">
      <c r="A50" s="4"/>
      <c r="B50" s="33" t="s">
        <v>34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51"/>
    </row>
    <row r="51" spans="1:9" x14ac:dyDescent="0.2">
      <c r="A51" s="4"/>
      <c r="B51" s="33"/>
      <c r="C51" s="36"/>
      <c r="D51" s="36"/>
      <c r="E51" s="36"/>
      <c r="F51" s="36"/>
      <c r="G51" s="36"/>
      <c r="H51" s="36"/>
    </row>
    <row r="52" spans="1:9" x14ac:dyDescent="0.2">
      <c r="A52" s="4"/>
      <c r="B52" s="33" t="s">
        <v>15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9" x14ac:dyDescent="0.2">
      <c r="A53" s="32"/>
      <c r="B53" s="34"/>
      <c r="C53" s="37"/>
      <c r="D53" s="37"/>
      <c r="E53" s="37"/>
      <c r="F53" s="37"/>
      <c r="G53" s="37"/>
      <c r="H53" s="37"/>
    </row>
    <row r="54" spans="1:9" x14ac:dyDescent="0.2">
      <c r="A54" s="28"/>
      <c r="B54" s="49" t="s">
        <v>53</v>
      </c>
      <c r="C54" s="25">
        <f t="shared" ref="C54:H54" si="1">C52+C50+C48+C46+C44+C42+C40</f>
        <v>6700000</v>
      </c>
      <c r="D54" s="25">
        <f t="shared" si="1"/>
        <v>-33948.94</v>
      </c>
      <c r="E54" s="25">
        <f t="shared" si="1"/>
        <v>6666051.0599999996</v>
      </c>
      <c r="F54" s="25">
        <f t="shared" si="1"/>
        <v>6732201.0599999996</v>
      </c>
      <c r="G54" s="25">
        <f t="shared" si="1"/>
        <v>6666051.0599999996</v>
      </c>
      <c r="H54" s="25">
        <f t="shared" si="1"/>
        <v>-66150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B19" sqref="B19:H1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4316742.32</v>
      </c>
      <c r="D6" s="15">
        <v>104090.84</v>
      </c>
      <c r="E6" s="15">
        <v>4420833.16</v>
      </c>
      <c r="F6" s="15">
        <v>4486983.16</v>
      </c>
      <c r="G6" s="15">
        <v>4420833.16</v>
      </c>
      <c r="H6" s="15">
        <v>-66150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688452.98</v>
      </c>
      <c r="D8" s="15">
        <v>27399.33</v>
      </c>
      <c r="E8" s="15">
        <v>715852.31</v>
      </c>
      <c r="F8" s="15">
        <v>715852.31</v>
      </c>
      <c r="G8" s="15">
        <v>715852.31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3628289.34</v>
      </c>
      <c r="D11" s="15">
        <v>76691.509999999995</v>
      </c>
      <c r="E11" s="15">
        <v>3704980.85</v>
      </c>
      <c r="F11" s="15">
        <v>3771130.85</v>
      </c>
      <c r="G11" s="15">
        <v>3704980.85</v>
      </c>
      <c r="H11" s="15">
        <v>-66150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2383257.6800000002</v>
      </c>
      <c r="D16" s="15">
        <v>-138039.78</v>
      </c>
      <c r="E16" s="15">
        <v>2245217.9</v>
      </c>
      <c r="F16" s="15">
        <v>2245217.9</v>
      </c>
      <c r="G16" s="15">
        <v>2245217.9</v>
      </c>
      <c r="H16" s="15">
        <v>0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2383257.6800000002</v>
      </c>
      <c r="D19" s="15">
        <v>-138039.78</v>
      </c>
      <c r="E19" s="15">
        <v>2245217.9</v>
      </c>
      <c r="F19" s="15">
        <v>2245217.9</v>
      </c>
      <c r="G19" s="15">
        <v>2245217.9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6700000</v>
      </c>
      <c r="D42" s="25">
        <f t="shared" si="0"/>
        <v>-33948.94</v>
      </c>
      <c r="E42" s="25">
        <f t="shared" si="0"/>
        <v>6666051.0600000005</v>
      </c>
      <c r="F42" s="25">
        <f t="shared" si="0"/>
        <v>6732201.0600000005</v>
      </c>
      <c r="G42" s="25">
        <f t="shared" si="0"/>
        <v>6666051.0600000005</v>
      </c>
      <c r="H42" s="25">
        <f t="shared" si="0"/>
        <v>-66150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2022-01-11T16:35:13Z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